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385\Documents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工事費内訳書!$A$1:$G$85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工事費内訳書!$G$85</definedName>
    <definedName name="内訳書工事価格総計" localSheetId="0">工事費内訳書!$G$84</definedName>
    <definedName name="内訳書工事価格総計通番" localSheetId="0">工事費内訳書!$I$84</definedName>
    <definedName name="内訳書工事価格総計名称" localSheetId="0">工事費内訳書!$A$84</definedName>
    <definedName name="内訳書工事価格通番" localSheetId="0">工事費内訳書!$I$85</definedName>
    <definedName name="内訳書直接工事費総計" localSheetId="0">工事費内訳書!$G$83</definedName>
    <definedName name="内訳書直接工事費総計通番" localSheetId="0">工事費内訳書!$I$83</definedName>
  </definedNames>
  <calcPr/>
</workbook>
</file>

<file path=xl/calcChain.xml><?xml version="1.0" encoding="utf-8"?>
<calcChain xmlns="http://schemas.openxmlformats.org/spreadsheetml/2006/main">
  <c i="59" l="1" r="G82"/>
  <c r="G79"/>
  <c r="G77"/>
  <c r="G76"/>
  <c r="G73"/>
  <c r="G67"/>
  <c r="G66"/>
  <c r="G65"/>
  <c r="G64"/>
  <c r="G63"/>
  <c r="G83"/>
  <c r="G84"/>
  <c r="G10"/>
  <c r="G11"/>
  <c r="G12"/>
  <c r="G13"/>
  <c r="G14"/>
  <c r="G17"/>
  <c r="G20"/>
  <c r="G24"/>
  <c r="G27"/>
  <c r="G30"/>
  <c r="G33"/>
  <c r="G34"/>
  <c r="G35"/>
  <c r="G36"/>
  <c r="G38"/>
  <c r="G39"/>
  <c r="G46"/>
  <c r="G48"/>
  <c r="G49"/>
  <c r="G51"/>
  <c r="G52"/>
  <c r="G58"/>
  <c r="G59"/>
  <c r="G60"/>
  <c r="G62"/>
  <c r="G85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<sst xmlns="http://schemas.openxmlformats.org/spreadsheetml/2006/main">
  <si>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</si>
  <si>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</si>
  <si>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</si>
  <si>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</si>
  <si>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</si>
  <si>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Ｒ７波耕　長寿命化　海部川沿岸２期　大井取水ゲート２工事（担い手確保型）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</si>
  <si>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</si>
  <si>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</si>
  <si>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</si>
  <si>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</si>
  <si>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</si>
  <si>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</si>
  <si>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</si>
  <si>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</si>
  <si>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</si>
  <si>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</si>
  <si>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小形水門扉製作工
_x000d_</t>
  </si>
  <si>
    <t>扉体工
_x000d_</t>
  </si>
  <si>
    <t>扉体工（材料費）－小形水門－
_x000d_</t>
  </si>
  <si>
    <t>扉体工（労務費及び塗装費）
_x000d_</t>
  </si>
  <si>
    <t>戸当り工
_x000d_</t>
  </si>
  <si>
    <t>戸当り工（材料費）－小形水門－
_x000d_</t>
  </si>
  <si>
    <t>戸当り工（労務費及び塗装費）
_x000d_</t>
  </si>
  <si>
    <t>開閉装置工
_x000d_</t>
  </si>
  <si>
    <t>開閉装置（機器単体費）
_x000d_</t>
  </si>
  <si>
    <t>開閉装置（材料費）
_x000d_電動ﾗｯｸ（１本吊り）</t>
  </si>
  <si>
    <t>開閉装置（労務費及び塗装費）
_x000d_</t>
  </si>
  <si>
    <t>スクリーン
_x000d_</t>
  </si>
  <si>
    <t>スクリーン（材料費）
_x000d_</t>
  </si>
  <si>
    <t>スクリーン（労務費及び塗装費）
_x000d_</t>
  </si>
  <si>
    <t>ｽｸﾘｰﾝ戸当り金物
_x000d_</t>
  </si>
  <si>
    <t>ｽｸﾘｰﾝ戸当り金物（材料費）
_x000d_</t>
  </si>
  <si>
    <t>ｽｸﾘｰﾝ戸当り金物（労務費及び塗装費）
_x000d_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</si>
  <si>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</si>
  <si>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</si>
  <si>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</si>
  <si>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</si>
  <si>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</si>
  <si>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</si>
  <si>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輸送費（小形水門）
_x000d_</t>
  </si>
  <si>
    <t>小形水門扉据付工
_x000d_</t>
  </si>
  <si>
    <t>水門扉据付工及び直接経費（小形水門）
_x000d_</t>
  </si>
  <si>
    <t>付属設備据付工
_x000d_</t>
  </si>
  <si>
    <t>既設ゲート撤去工
_x000d_</t>
  </si>
  <si>
    <t>既設付属設備撤去工
_x000d_</t>
  </si>
  <si>
    <t>小形水門（直接経費）
_x000d_</t>
  </si>
  <si>
    <t>付属設備（直接経費）
_x000d_</t>
  </si>
  <si>
    <t>仮設費
_x000d_</t>
  </si>
  <si>
    <t>角落しゲート
_x000d_</t>
  </si>
  <si>
    <t>産業廃棄物処理工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</si>
  <si>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</si>
  <si>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</si>
  <si>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</si>
  <si>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</si>
  <si>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</si>
  <si>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</si>
  <si>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</si>
  <si>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一括計上価格
_x000d_</t>
  </si>
  <si>
    <t>工事価格
_x000d_</t>
  </si>
  <si>
    <t>直接工事費（仮設工を除く）
_x000d_</t>
  </si>
  <si>
    <t>大井取水ゲート
_x000d_</t>
  </si>
  <si>
    <t>土木工事
_x000d_</t>
  </si>
  <si>
    <t>はつり工
_x000d_</t>
  </si>
  <si>
    <t>m3</t>
  </si>
  <si>
    <t>コンクリート削孔
_x000d_穿孔径20</t>
  </si>
  <si>
    <t>箇所</t>
  </si>
  <si>
    <t>差し筋アンカー
_x000d_D16 L=180</t>
  </si>
  <si>
    <t>ton</t>
  </si>
  <si>
    <t>型枠工
_x000d_</t>
  </si>
  <si>
    <t>㎡</t>
  </si>
  <si>
    <t>コンクリート
_x000d_21-12-25（高炉Ｂ）W/C55%</t>
  </si>
  <si>
    <t>産廃処分
_x000d_Co殻</t>
  </si>
  <si>
    <t>産廃処分
_x000d_運搬費</t>
  </si>
  <si>
    <t>産廃処分
_x000d_処分費</t>
  </si>
  <si>
    <t>現場管理費（率計上）
_x000d_</t>
  </si>
  <si>
    <t>直接工事費総計</t>
  </si>
  <si>
    <t>工事価格総計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</si>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</sst>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hair">
        <color indexed="64"/>
      </bottom>
    </border>
    <border>
      <top style="hair">
        <color indexed="64"/>
      </top>
      <bottom style="hair">
        <color indexed="64"/>
      </bottom>
    </border>
    <border>
      <right style="hair">
        <color indexed="8"/>
      </right>
      <top style="hair">
        <color indexed="64"/>
      </top>
      <bottom style="hair">
        <color indexed="64"/>
      </bottom>
    </border>
    <border>
      <left style="hair">
        <color indexed="8"/>
      </left>
      <right style="hair">
        <color indexed="8"/>
      </right>
      <bottom style="hair">
        <color indexed="8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21" xfId="3" applyNumberFormat="1" applyFont="1" applyBorder="1" applyAlignment="1">
      <alignment horizontal="center"/>
    </xf>
    <xf numFmtId="171" fontId="1" fillId="0" borderId="21" xfId="3" applyNumberFormat="1" applyFont="1" applyBorder="1" applyAlignment="1">
      <alignment horizontal="center"/>
    </xf>
    <xf numFmtId="170" fontId="1" fillId="0" borderId="22" xfId="1" applyNumberFormat="1" applyFont="1" applyBorder="1" applyAlignment="1" applyProtection="1">
      <alignment horizontal="right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+G11+G33+G56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+G12+G30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+G14+G17+G20+G24+G27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16" t="s">
        <v>20</v>
      </c>
      <c r="D17" s="17"/>
      <c r="E17" s="18" t="s">
        <v>13</v>
      </c>
      <c r="F17" s="19">
        <v>1</v>
      </c>
      <c r="G17" s="20">
        <f>+G18+G19</f>
        <v>0</v>
      </c>
      <c r="H17" s="21"/>
      <c r="I17" s="22">
        <v>8</v>
      </c>
      <c r="J17" s="22">
        <v>3</v>
      </c>
    </row>
    <row r="18" ht="42" customHeight="1">
      <c r="A18" s="23"/>
      <c r="B18" s="24"/>
      <c r="C18" s="24"/>
      <c r="D18" s="25" t="s">
        <v>21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0">
        <f>+G21+G22+G23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24</v>
      </c>
      <c r="E21" s="18" t="s">
        <v>13</v>
      </c>
      <c r="F21" s="19">
        <v>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25</v>
      </c>
      <c r="E22" s="18" t="s">
        <v>13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26</v>
      </c>
      <c r="E23" s="18" t="s">
        <v>13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16" t="s">
        <v>27</v>
      </c>
      <c r="D24" s="17"/>
      <c r="E24" s="18" t="s">
        <v>13</v>
      </c>
      <c r="F24" s="19">
        <v>1</v>
      </c>
      <c r="G24" s="20">
        <f>+G25+G26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28</v>
      </c>
      <c r="E25" s="18" t="s">
        <v>13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29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16" t="s">
        <v>30</v>
      </c>
      <c r="D27" s="17"/>
      <c r="E27" s="18" t="s">
        <v>13</v>
      </c>
      <c r="F27" s="19">
        <v>1</v>
      </c>
      <c r="G27" s="20">
        <f>+G28+G29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31</v>
      </c>
      <c r="E28" s="18" t="s">
        <v>13</v>
      </c>
      <c r="F28" s="19">
        <v>1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32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15" t="s">
        <v>33</v>
      </c>
      <c r="B30" s="16"/>
      <c r="C30" s="16"/>
      <c r="D30" s="17"/>
      <c r="E30" s="18" t="s">
        <v>13</v>
      </c>
      <c r="F30" s="19">
        <v>1</v>
      </c>
      <c r="G30" s="20">
        <f>+G31+G32</f>
        <v>0</v>
      </c>
      <c r="H30" s="21"/>
      <c r="I30" s="22">
        <v>21</v>
      </c>
      <c r="J30" s="22"/>
    </row>
    <row r="31" ht="42" customHeight="1">
      <c r="A31" s="15" t="s">
        <v>34</v>
      </c>
      <c r="B31" s="16"/>
      <c r="C31" s="16"/>
      <c r="D31" s="17"/>
      <c r="E31" s="18" t="s">
        <v>13</v>
      </c>
      <c r="F31" s="19">
        <v>1</v>
      </c>
      <c r="G31" s="26"/>
      <c r="H31" s="21"/>
      <c r="I31" s="22">
        <v>22</v>
      </c>
      <c r="J31" s="22"/>
    </row>
    <row r="32" ht="42" customHeight="1">
      <c r="A32" s="15" t="s">
        <v>35</v>
      </c>
      <c r="B32" s="16"/>
      <c r="C32" s="16"/>
      <c r="D32" s="17"/>
      <c r="E32" s="18" t="s">
        <v>13</v>
      </c>
      <c r="F32" s="19">
        <v>1</v>
      </c>
      <c r="G32" s="26"/>
      <c r="H32" s="21"/>
      <c r="I32" s="22">
        <v>23</v>
      </c>
      <c r="J32" s="22"/>
    </row>
    <row r="33" ht="42" customHeight="1">
      <c r="A33" s="15" t="s">
        <v>36</v>
      </c>
      <c r="B33" s="16"/>
      <c r="C33" s="16"/>
      <c r="D33" s="17"/>
      <c r="E33" s="18" t="s">
        <v>13</v>
      </c>
      <c r="F33" s="19">
        <v>1</v>
      </c>
      <c r="G33" s="20">
        <f>+G34+G51</f>
        <v>0</v>
      </c>
      <c r="H33" s="21"/>
      <c r="I33" s="22">
        <v>24</v>
      </c>
      <c r="J33" s="22"/>
    </row>
    <row r="34" ht="42" customHeight="1">
      <c r="A34" s="15" t="s">
        <v>37</v>
      </c>
      <c r="B34" s="16"/>
      <c r="C34" s="16"/>
      <c r="D34" s="17"/>
      <c r="E34" s="18" t="s">
        <v>13</v>
      </c>
      <c r="F34" s="19">
        <v>1</v>
      </c>
      <c r="G34" s="20">
        <f>+G35+G38+G48</f>
        <v>0</v>
      </c>
      <c r="H34" s="21"/>
      <c r="I34" s="22">
        <v>25</v>
      </c>
      <c r="J34" s="22"/>
    </row>
    <row r="35" ht="42" customHeight="1">
      <c r="A35" s="23"/>
      <c r="B35" s="16" t="s">
        <v>38</v>
      </c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38</v>
      </c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39</v>
      </c>
      <c r="E37" s="18" t="s">
        <v>13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16" t="s">
        <v>40</v>
      </c>
      <c r="C38" s="16"/>
      <c r="D38" s="17"/>
      <c r="E38" s="18" t="s">
        <v>13</v>
      </c>
      <c r="F38" s="19">
        <v>1</v>
      </c>
      <c r="G38" s="20">
        <f>+G39+G46</f>
        <v>0</v>
      </c>
      <c r="H38" s="21"/>
      <c r="I38" s="22">
        <v>29</v>
      </c>
      <c r="J38" s="22">
        <v>2</v>
      </c>
    </row>
    <row r="39" ht="42" customHeight="1">
      <c r="A39" s="23"/>
      <c r="B39" s="24"/>
      <c r="C39" s="16" t="s">
        <v>40</v>
      </c>
      <c r="D39" s="17"/>
      <c r="E39" s="18" t="s">
        <v>13</v>
      </c>
      <c r="F39" s="19">
        <v>1</v>
      </c>
      <c r="G39" s="20">
        <f>+G40+G41+G42+G43+G44+G45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41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42</v>
      </c>
      <c r="E41" s="18" t="s">
        <v>13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43</v>
      </c>
      <c r="E42" s="18" t="s">
        <v>13</v>
      </c>
      <c r="F42" s="19">
        <v>1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44</v>
      </c>
      <c r="E43" s="18" t="s">
        <v>13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45</v>
      </c>
      <c r="E44" s="18" t="s">
        <v>13</v>
      </c>
      <c r="F44" s="19">
        <v>1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46</v>
      </c>
      <c r="E45" s="18" t="s">
        <v>13</v>
      </c>
      <c r="F45" s="19">
        <v>1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16" t="s">
        <v>47</v>
      </c>
      <c r="D46" s="17"/>
      <c r="E46" s="18" t="s">
        <v>13</v>
      </c>
      <c r="F46" s="19">
        <v>1</v>
      </c>
      <c r="G46" s="20">
        <f>+G47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48</v>
      </c>
      <c r="E47" s="18" t="s">
        <v>13</v>
      </c>
      <c r="F47" s="19">
        <v>1</v>
      </c>
      <c r="G47" s="26"/>
      <c r="H47" s="21"/>
      <c r="I47" s="22">
        <v>38</v>
      </c>
      <c r="J47" s="22">
        <v>4</v>
      </c>
    </row>
    <row r="48" ht="42" customHeight="1">
      <c r="A48" s="23"/>
      <c r="B48" s="16" t="s">
        <v>49</v>
      </c>
      <c r="C48" s="16"/>
      <c r="D48" s="17"/>
      <c r="E48" s="18" t="s">
        <v>13</v>
      </c>
      <c r="F48" s="19">
        <v>1</v>
      </c>
      <c r="G48" s="20">
        <f>+G49</f>
        <v>0</v>
      </c>
      <c r="H48" s="21"/>
      <c r="I48" s="22">
        <v>39</v>
      </c>
      <c r="J48" s="22">
        <v>2</v>
      </c>
    </row>
    <row r="49" ht="42" customHeight="1">
      <c r="A49" s="23"/>
      <c r="B49" s="24"/>
      <c r="C49" s="16" t="s">
        <v>49</v>
      </c>
      <c r="D49" s="17"/>
      <c r="E49" s="18" t="s">
        <v>13</v>
      </c>
      <c r="F49" s="19">
        <v>1</v>
      </c>
      <c r="G49" s="20">
        <f>+G50</f>
        <v>0</v>
      </c>
      <c r="H49" s="21"/>
      <c r="I49" s="22">
        <v>40</v>
      </c>
      <c r="J49" s="22">
        <v>3</v>
      </c>
    </row>
    <row r="50" ht="42" customHeight="1">
      <c r="A50" s="23"/>
      <c r="B50" s="24"/>
      <c r="C50" s="24"/>
      <c r="D50" s="25" t="s">
        <v>49</v>
      </c>
      <c r="E50" s="18" t="s">
        <v>13</v>
      </c>
      <c r="F50" s="19">
        <v>1</v>
      </c>
      <c r="G50" s="26"/>
      <c r="H50" s="21"/>
      <c r="I50" s="22">
        <v>41</v>
      </c>
      <c r="J50" s="22">
        <v>4</v>
      </c>
    </row>
    <row r="51" ht="42" customHeight="1">
      <c r="A51" s="15" t="s">
        <v>50</v>
      </c>
      <c r="B51" s="16"/>
      <c r="C51" s="16"/>
      <c r="D51" s="17"/>
      <c r="E51" s="18" t="s">
        <v>13</v>
      </c>
      <c r="F51" s="19">
        <v>1</v>
      </c>
      <c r="G51" s="20">
        <f>+G52+G54+G55</f>
        <v>0</v>
      </c>
      <c r="H51" s="21"/>
      <c r="I51" s="22">
        <v>42</v>
      </c>
      <c r="J51" s="22"/>
    </row>
    <row r="52" ht="42" customHeight="1">
      <c r="A52" s="15" t="s">
        <v>51</v>
      </c>
      <c r="B52" s="16"/>
      <c r="C52" s="16"/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200</v>
      </c>
    </row>
    <row r="53" ht="42" customHeight="1">
      <c r="A53" s="15" t="s">
        <v>52</v>
      </c>
      <c r="B53" s="16"/>
      <c r="C53" s="16"/>
      <c r="D53" s="17"/>
      <c r="E53" s="18" t="s">
        <v>13</v>
      </c>
      <c r="F53" s="19">
        <v>1</v>
      </c>
      <c r="G53" s="26"/>
      <c r="H53" s="21"/>
      <c r="I53" s="22">
        <v>44</v>
      </c>
      <c r="J53" s="22"/>
    </row>
    <row r="54" ht="42" customHeight="1">
      <c r="A54" s="15" t="s">
        <v>53</v>
      </c>
      <c r="B54" s="16"/>
      <c r="C54" s="16"/>
      <c r="D54" s="17"/>
      <c r="E54" s="18" t="s">
        <v>13</v>
      </c>
      <c r="F54" s="19">
        <v>1</v>
      </c>
      <c r="G54" s="26"/>
      <c r="H54" s="21"/>
      <c r="I54" s="22">
        <v>45</v>
      </c>
      <c r="J54" s="22">
        <v>210</v>
      </c>
    </row>
    <row r="55" ht="42" customHeight="1">
      <c r="A55" s="15" t="s">
        <v>54</v>
      </c>
      <c r="B55" s="16"/>
      <c r="C55" s="16"/>
      <c r="D55" s="17"/>
      <c r="E55" s="18" t="s">
        <v>13</v>
      </c>
      <c r="F55" s="19">
        <v>1</v>
      </c>
      <c r="G55" s="26"/>
      <c r="H55" s="21"/>
      <c r="I55" s="22">
        <v>46</v>
      </c>
      <c r="J55" s="22"/>
    </row>
    <row r="56" ht="42" customHeight="1">
      <c r="A56" s="15" t="s">
        <v>55</v>
      </c>
      <c r="B56" s="16"/>
      <c r="C56" s="16"/>
      <c r="D56" s="17"/>
      <c r="E56" s="18" t="s">
        <v>13</v>
      </c>
      <c r="F56" s="19">
        <v>1</v>
      </c>
      <c r="G56" s="26"/>
      <c r="H56" s="21"/>
      <c r="I56" s="22">
        <v>47</v>
      </c>
      <c r="J56" s="22"/>
    </row>
    <row r="57" ht="42" customHeight="1">
      <c r="A57" s="15" t="s">
        <v>56</v>
      </c>
      <c r="B57" s="16"/>
      <c r="C57" s="16"/>
      <c r="D57" s="17"/>
      <c r="E57" s="18" t="s">
        <v>13</v>
      </c>
      <c r="F57" s="19">
        <v>1</v>
      </c>
      <c r="G57" s="26"/>
      <c r="H57" s="21"/>
      <c r="I57" s="22">
        <v>48</v>
      </c>
      <c r="J57" s="22">
        <v>220</v>
      </c>
    </row>
    <row r="58" ht="42" customHeight="1">
      <c r="A58" s="15" t="s">
        <v>57</v>
      </c>
      <c r="B58" s="16"/>
      <c r="C58" s="16"/>
      <c r="D58" s="17"/>
      <c r="E58" s="18" t="s">
        <v>13</v>
      </c>
      <c r="F58" s="19">
        <v>1</v>
      </c>
      <c r="G58" s="20">
        <f>+G59</f>
        <v>0</v>
      </c>
      <c r="H58" s="21"/>
      <c r="I58" s="22">
        <v>49</v>
      </c>
      <c r="J58" s="22">
        <v>1</v>
      </c>
    </row>
    <row r="59" ht="42" customHeight="1">
      <c r="A59" s="23"/>
      <c r="B59" s="16" t="s">
        <v>49</v>
      </c>
      <c r="C59" s="16"/>
      <c r="D59" s="17"/>
      <c r="E59" s="18" t="s">
        <v>13</v>
      </c>
      <c r="F59" s="19">
        <v>1</v>
      </c>
      <c r="G59" s="20">
        <f>+G60</f>
        <v>0</v>
      </c>
      <c r="H59" s="21"/>
      <c r="I59" s="22">
        <v>50</v>
      </c>
      <c r="J59" s="22">
        <v>2</v>
      </c>
    </row>
    <row r="60" ht="42" customHeight="1">
      <c r="A60" s="23"/>
      <c r="B60" s="24"/>
      <c r="C60" s="16" t="s">
        <v>49</v>
      </c>
      <c r="D60" s="17"/>
      <c r="E60" s="18" t="s">
        <v>13</v>
      </c>
      <c r="F60" s="19">
        <v>1</v>
      </c>
      <c r="G60" s="20">
        <f>+G61</f>
        <v>0</v>
      </c>
      <c r="H60" s="21"/>
      <c r="I60" s="22">
        <v>51</v>
      </c>
      <c r="J60" s="22">
        <v>3</v>
      </c>
    </row>
    <row r="61" ht="42" customHeight="1">
      <c r="A61" s="23"/>
      <c r="B61" s="24"/>
      <c r="C61" s="24"/>
      <c r="D61" s="25" t="s">
        <v>49</v>
      </c>
      <c r="E61" s="18" t="s">
        <v>13</v>
      </c>
      <c r="F61" s="19">
        <v>1</v>
      </c>
      <c r="G61" s="26"/>
      <c r="H61" s="21"/>
      <c r="I61" s="22">
        <v>52</v>
      </c>
      <c r="J61" s="22">
        <v>4</v>
      </c>
    </row>
    <row r="62" ht="42" customHeight="1">
      <c r="A62" s="15" t="s">
        <v>58</v>
      </c>
      <c r="B62" s="16"/>
      <c r="C62" s="16"/>
      <c r="D62" s="17"/>
      <c r="E62" s="18" t="s">
        <v>13</v>
      </c>
      <c r="F62" s="19">
        <v>1</v>
      </c>
      <c r="G62" s="20">
        <f>+G10+G57+G58</f>
        <v>0</v>
      </c>
      <c r="H62" s="21"/>
      <c r="I62" s="22">
        <v>53</v>
      </c>
      <c r="J62" s="22"/>
    </row>
    <row r="63" ht="42" customHeight="1">
      <c r="A63" s="15" t="s">
        <v>12</v>
      </c>
      <c r="B63" s="16"/>
      <c r="C63" s="16"/>
      <c r="D63" s="17"/>
      <c r="E63" s="18" t="s">
        <v>13</v>
      </c>
      <c r="F63" s="19">
        <v>1</v>
      </c>
      <c r="G63" s="20">
        <f>+G64+G76</f>
        <v>0</v>
      </c>
      <c r="H63" s="21"/>
      <c r="I63" s="22">
        <v>54</v>
      </c>
      <c r="J63" s="22"/>
    </row>
    <row r="64" ht="42" customHeight="1">
      <c r="A64" s="15" t="s">
        <v>37</v>
      </c>
      <c r="B64" s="16"/>
      <c r="C64" s="16"/>
      <c r="D64" s="17"/>
      <c r="E64" s="18" t="s">
        <v>13</v>
      </c>
      <c r="F64" s="19">
        <v>1</v>
      </c>
      <c r="G64" s="20">
        <f>+G65</f>
        <v>0</v>
      </c>
      <c r="H64" s="21"/>
      <c r="I64" s="22">
        <v>55</v>
      </c>
      <c r="J64" s="22"/>
    </row>
    <row r="65" ht="42" customHeight="1">
      <c r="A65" s="15" t="s">
        <v>59</v>
      </c>
      <c r="B65" s="16"/>
      <c r="C65" s="16"/>
      <c r="D65" s="17"/>
      <c r="E65" s="18" t="s">
        <v>13</v>
      </c>
      <c r="F65" s="19">
        <v>1</v>
      </c>
      <c r="G65" s="20">
        <f>+G66</f>
        <v>0</v>
      </c>
      <c r="H65" s="21"/>
      <c r="I65" s="22">
        <v>56</v>
      </c>
      <c r="J65" s="22">
        <v>1</v>
      </c>
    </row>
    <row r="66" ht="42" customHeight="1">
      <c r="A66" s="23"/>
      <c r="B66" s="16" t="s">
        <v>60</v>
      </c>
      <c r="C66" s="16"/>
      <c r="D66" s="17"/>
      <c r="E66" s="18" t="s">
        <v>13</v>
      </c>
      <c r="F66" s="19">
        <v>1</v>
      </c>
      <c r="G66" s="20">
        <f>+G67+G73</f>
        <v>0</v>
      </c>
      <c r="H66" s="21"/>
      <c r="I66" s="22">
        <v>57</v>
      </c>
      <c r="J66" s="22">
        <v>2</v>
      </c>
    </row>
    <row r="67" ht="42" customHeight="1">
      <c r="A67" s="23"/>
      <c r="B67" s="24"/>
      <c r="C67" s="16" t="s">
        <v>61</v>
      </c>
      <c r="D67" s="17"/>
      <c r="E67" s="18" t="s">
        <v>13</v>
      </c>
      <c r="F67" s="19">
        <v>1</v>
      </c>
      <c r="G67" s="20">
        <f>+G68+G69+G70+G71+G72</f>
        <v>0</v>
      </c>
      <c r="H67" s="21"/>
      <c r="I67" s="22">
        <v>58</v>
      </c>
      <c r="J67" s="22">
        <v>3</v>
      </c>
    </row>
    <row r="68" ht="42" customHeight="1">
      <c r="A68" s="23"/>
      <c r="B68" s="24"/>
      <c r="C68" s="24"/>
      <c r="D68" s="25" t="s">
        <v>62</v>
      </c>
      <c r="E68" s="18" t="s">
        <v>63</v>
      </c>
      <c r="F68" s="19">
        <v>1.6000000000000001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64</v>
      </c>
      <c r="E69" s="18" t="s">
        <v>65</v>
      </c>
      <c r="F69" s="19">
        <v>78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66</v>
      </c>
      <c r="E70" s="18" t="s">
        <v>67</v>
      </c>
      <c r="F70" s="19">
        <v>0.021999999999999999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68</v>
      </c>
      <c r="E71" s="18" t="s">
        <v>69</v>
      </c>
      <c r="F71" s="19">
        <v>2.8999999999999999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70</v>
      </c>
      <c r="E72" s="18" t="s">
        <v>63</v>
      </c>
      <c r="F72" s="19">
        <v>1.6000000000000001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16" t="s">
        <v>71</v>
      </c>
      <c r="D73" s="17"/>
      <c r="E73" s="18" t="s">
        <v>13</v>
      </c>
      <c r="F73" s="19">
        <v>1</v>
      </c>
      <c r="G73" s="20">
        <f>+G74+G75</f>
        <v>0</v>
      </c>
      <c r="H73" s="21"/>
      <c r="I73" s="22">
        <v>64</v>
      </c>
      <c r="J73" s="22">
        <v>3</v>
      </c>
    </row>
    <row r="74" ht="42" customHeight="1">
      <c r="A74" s="23"/>
      <c r="B74" s="24"/>
      <c r="C74" s="24"/>
      <c r="D74" s="25" t="s">
        <v>72</v>
      </c>
      <c r="E74" s="18" t="s">
        <v>63</v>
      </c>
      <c r="F74" s="19">
        <v>1.6000000000000001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73</v>
      </c>
      <c r="E75" s="18" t="s">
        <v>63</v>
      </c>
      <c r="F75" s="19">
        <v>1.6000000000000001</v>
      </c>
      <c r="G75" s="26"/>
      <c r="H75" s="21"/>
      <c r="I75" s="22">
        <v>66</v>
      </c>
      <c r="J75" s="22">
        <v>4</v>
      </c>
    </row>
    <row r="76" ht="42" customHeight="1">
      <c r="A76" s="15" t="s">
        <v>50</v>
      </c>
      <c r="B76" s="16"/>
      <c r="C76" s="16"/>
      <c r="D76" s="17"/>
      <c r="E76" s="18" t="s">
        <v>13</v>
      </c>
      <c r="F76" s="19">
        <v>1</v>
      </c>
      <c r="G76" s="20">
        <f>+G77+G79</f>
        <v>0</v>
      </c>
      <c r="H76" s="21"/>
      <c r="I76" s="22">
        <v>67</v>
      </c>
      <c r="J76" s="22"/>
    </row>
    <row r="77" ht="42" customHeight="1">
      <c r="A77" s="15" t="s">
        <v>51</v>
      </c>
      <c r="B77" s="16"/>
      <c r="C77" s="16"/>
      <c r="D77" s="17"/>
      <c r="E77" s="18" t="s">
        <v>13</v>
      </c>
      <c r="F77" s="19">
        <v>1</v>
      </c>
      <c r="G77" s="20">
        <f>+G78</f>
        <v>0</v>
      </c>
      <c r="H77" s="21"/>
      <c r="I77" s="22">
        <v>68</v>
      </c>
      <c r="J77" s="22">
        <v>200</v>
      </c>
    </row>
    <row r="78" ht="42" customHeight="1">
      <c r="A78" s="15" t="s">
        <v>52</v>
      </c>
      <c r="B78" s="16"/>
      <c r="C78" s="16"/>
      <c r="D78" s="17"/>
      <c r="E78" s="18" t="s">
        <v>13</v>
      </c>
      <c r="F78" s="19">
        <v>1</v>
      </c>
      <c r="G78" s="26"/>
      <c r="H78" s="21"/>
      <c r="I78" s="22">
        <v>69</v>
      </c>
      <c r="J78" s="22"/>
    </row>
    <row r="79" ht="42" customHeight="1">
      <c r="A79" s="15" t="s">
        <v>53</v>
      </c>
      <c r="B79" s="16"/>
      <c r="C79" s="16"/>
      <c r="D79" s="17"/>
      <c r="E79" s="18" t="s">
        <v>13</v>
      </c>
      <c r="F79" s="19">
        <v>1</v>
      </c>
      <c r="G79" s="20">
        <f>+G80</f>
        <v>0</v>
      </c>
      <c r="H79" s="21"/>
      <c r="I79" s="22">
        <v>70</v>
      </c>
      <c r="J79" s="22">
        <v>210</v>
      </c>
    </row>
    <row r="80" ht="42" customHeight="1">
      <c r="A80" s="15" t="s">
        <v>74</v>
      </c>
      <c r="B80" s="16"/>
      <c r="C80" s="16"/>
      <c r="D80" s="17"/>
      <c r="E80" s="18" t="s">
        <v>13</v>
      </c>
      <c r="F80" s="19">
        <v>1</v>
      </c>
      <c r="G80" s="26"/>
      <c r="H80" s="21"/>
      <c r="I80" s="22">
        <v>71</v>
      </c>
      <c r="J80" s="22"/>
    </row>
    <row r="81" ht="42" customHeight="1">
      <c r="A81" s="15" t="s">
        <v>56</v>
      </c>
      <c r="B81" s="16"/>
      <c r="C81" s="16"/>
      <c r="D81" s="17"/>
      <c r="E81" s="18" t="s">
        <v>13</v>
      </c>
      <c r="F81" s="19">
        <v>1</v>
      </c>
      <c r="G81" s="26"/>
      <c r="H81" s="21"/>
      <c r="I81" s="22">
        <v>72</v>
      </c>
      <c r="J81" s="22">
        <v>220</v>
      </c>
    </row>
    <row r="82" ht="42" customHeight="1">
      <c r="A82" s="15" t="s">
        <v>58</v>
      </c>
      <c r="B82" s="16"/>
      <c r="C82" s="16"/>
      <c r="D82" s="17"/>
      <c r="E82" s="18" t="s">
        <v>13</v>
      </c>
      <c r="F82" s="19">
        <v>1</v>
      </c>
      <c r="G82" s="20">
        <f>+G63+G81</f>
        <v>0</v>
      </c>
      <c r="H82" s="21"/>
      <c r="I82" s="22">
        <v>73</v>
      </c>
      <c r="J82" s="22"/>
    </row>
    <row r="83" ht="42" customHeight="1">
      <c r="A83" s="27" t="s">
        <v>75</v>
      </c>
      <c r="B83" s="28"/>
      <c r="C83" s="28"/>
      <c r="D83" s="29"/>
      <c r="E83" s="30" t="s">
        <v>13</v>
      </c>
      <c r="F83" s="31">
        <v>1</v>
      </c>
      <c r="G83" s="32">
        <f>+G34+G64</f>
        <v>0</v>
      </c>
      <c r="I83" s="33">
        <v>74</v>
      </c>
      <c r="J83" s="33">
        <v>20</v>
      </c>
    </row>
    <row r="84" ht="42" customHeight="1">
      <c r="A84" s="27" t="s">
        <v>76</v>
      </c>
      <c r="B84" s="28"/>
      <c r="C84" s="28"/>
      <c r="D84" s="29"/>
      <c r="E84" s="30" t="s">
        <v>13</v>
      </c>
      <c r="F84" s="31">
        <v>1</v>
      </c>
      <c r="G84" s="32">
        <f>+G62+G82</f>
        <v>0</v>
      </c>
      <c r="I84" s="33">
        <v>75</v>
      </c>
      <c r="J84" s="33">
        <v>30</v>
      </c>
    </row>
    <row r="85" ht="42" customHeight="1">
      <c r="A85" s="34" t="s">
        <v>77</v>
      </c>
      <c r="B85" s="35"/>
      <c r="C85" s="35"/>
      <c r="D85" s="36"/>
      <c r="E85" s="37" t="s">
        <v>78</v>
      </c>
      <c r="F85" s="38" t="s">
        <v>78</v>
      </c>
      <c r="G85" s="39">
        <f>G84</f>
        <v>0</v>
      </c>
      <c r="I85" s="33">
        <v>76</v>
      </c>
      <c r="J85" s="33">
        <v>90</v>
      </c>
    </row>
    <row r="86" ht="42" customHeight="1"/>
    <row r="87" ht="42" customHeight="1"/>
    <row r="88" ht="13.2"/>
    <row r="89" ht="13.2"/>
    <row r="90" ht="13.2"/>
    <row r="91" ht="13.2"/>
    <row r="96" ht="13.2"/>
    <row r="97" ht="13.2"/>
    <row r="98" ht="13.2"/>
  </sheetData>
  <sheetProtection sheet="1" objects="1" scenarios="1" spinCount="100000" saltValue="j670rBwyHSqupjv7bILG+WEXH2akIt3kedsYt5rqsD7GL0j/RfGL3WHaTWT9HC5o+VYXquG1Ib6SzqvtPBuHGg==" hashValue="nITgY24wPJgJrXbaNaG8NrhywiXegBlyCCQ+tANWjSTModyaoU8HuNh60lYOi3pTMcmoSCLKo3bVEQBSgjsk+Q==" algorithmName="SHA-512" password="FD80"/>
  <mergeCells count="54">
    <mergeCell ref="C46:D46"/>
    <mergeCell ref="B48:D48"/>
    <mergeCell ref="C49:D49"/>
    <mergeCell ref="A51:D51"/>
    <mergeCell ref="A52:D52"/>
    <mergeCell ref="A53:D53"/>
    <mergeCell ref="A54:D54"/>
    <mergeCell ref="A55:D55"/>
    <mergeCell ref="A56:D56"/>
    <mergeCell ref="A57:D57"/>
    <mergeCell ref="A58:D58"/>
    <mergeCell ref="B59:D59"/>
    <mergeCell ref="C60:D60"/>
    <mergeCell ref="A62:D62"/>
    <mergeCell ref="A63:D63"/>
    <mergeCell ref="A64:D64"/>
    <mergeCell ref="A65:D65"/>
    <mergeCell ref="B66:D66"/>
    <mergeCell ref="C67:D67"/>
    <mergeCell ref="C73:D73"/>
    <mergeCell ref="A76:D76"/>
    <mergeCell ref="A77:D77"/>
    <mergeCell ref="A83:D83"/>
    <mergeCell ref="A84:D84"/>
    <mergeCell ref="A85:D85"/>
    <mergeCell ref="A78:D78"/>
    <mergeCell ref="A79:D79"/>
    <mergeCell ref="A80:D80"/>
    <mergeCell ref="A81:D81"/>
    <mergeCell ref="A82:D82"/>
    <mergeCell ref="O3:P3"/>
    <mergeCell ref="O4:P4"/>
    <mergeCell ref="O5:P5"/>
    <mergeCell ref="J7:P7"/>
    <mergeCell ref="K8:P8"/>
    <mergeCell ref="J9:M9"/>
    <mergeCell ref="J10:M10"/>
    <mergeCell ref="J11:M11"/>
    <mergeCell ref="J12:M12"/>
    <mergeCell ref="K13:M13"/>
    <mergeCell ref="L14:M14"/>
    <mergeCell ref="L17:M17"/>
    <mergeCell ref="L20:M20"/>
    <mergeCell ref="L24:M24"/>
    <mergeCell ref="L27:M27"/>
    <mergeCell ref="J30:M30"/>
    <mergeCell ref="J31:M31"/>
    <mergeCell ref="J32:M32"/>
    <mergeCell ref="J33:M33"/>
    <mergeCell ref="J34:M34"/>
    <mergeCell ref="K35:M35"/>
    <mergeCell ref="L36:M36"/>
    <mergeCell ref="K38:M38"/>
    <mergeCell ref="L39:M39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itsuki ken</cp:lastModifiedBy>
  <cp:lastPrinted>2020-10-12T05:07:54Z</cp:lastPrinted>
  <dcterms:created xsi:type="dcterms:W3CDTF">2014-01-09T08:55:00Z</dcterms:created>
  <dcterms:modified xsi:type="dcterms:W3CDTF">2025-06-05T00:34:32Z</dcterms:modified>
</cp:coreProperties>
</file>